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768B45D-84A7-44E3-A2B1-E392D90E2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й кв.2025" sheetId="4" r:id="rId1"/>
    <sheet name="2-й кв.2025" sheetId="3" r:id="rId2"/>
    <sheet name="3-й кв.2024" sheetId="2" r:id="rId3"/>
    <sheet name="4-й кв.202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" l="1"/>
  <c r="I16" i="3"/>
  <c r="I17" i="3"/>
  <c r="I18" i="3"/>
  <c r="I15" i="3"/>
  <c r="F24" i="4"/>
  <c r="D24" i="4"/>
  <c r="I23" i="4"/>
  <c r="J23" i="4"/>
  <c r="J24" i="4"/>
  <c r="I22" i="4"/>
  <c r="J22" i="4"/>
  <c r="I21" i="4"/>
  <c r="J21" i="4"/>
  <c r="J20" i="4"/>
  <c r="J18" i="4"/>
  <c r="J19" i="4"/>
  <c r="I16" i="4"/>
  <c r="I17" i="4"/>
  <c r="I18" i="4"/>
  <c r="I19" i="4"/>
  <c r="I20" i="4"/>
  <c r="J15" i="4"/>
  <c r="I15" i="4"/>
  <c r="I24" i="1"/>
  <c r="I23" i="1"/>
  <c r="J24" i="1"/>
  <c r="J23" i="1"/>
  <c r="F25" i="1"/>
  <c r="D25" i="1"/>
  <c r="J22" i="1"/>
  <c r="J21" i="1"/>
  <c r="J20" i="1"/>
  <c r="I22" i="1"/>
  <c r="I21" i="1"/>
  <c r="I20" i="1"/>
  <c r="J14" i="1"/>
  <c r="I19" i="1"/>
  <c r="I18" i="1"/>
  <c r="J18" i="1"/>
  <c r="J19" i="1"/>
  <c r="J17" i="1"/>
  <c r="H25" i="1"/>
  <c r="J16" i="1"/>
  <c r="J15" i="1"/>
  <c r="J18" i="2"/>
  <c r="J17" i="2"/>
  <c r="J16" i="2"/>
  <c r="J15" i="2"/>
  <c r="I18" i="2"/>
  <c r="I17" i="2"/>
  <c r="D19" i="2"/>
  <c r="F19" i="2"/>
  <c r="I16" i="2"/>
  <c r="J25" i="1" l="1"/>
  <c r="J19" i="2"/>
  <c r="I15" i="2"/>
  <c r="K24" i="4"/>
  <c r="I17" i="1"/>
  <c r="J14" i="2"/>
  <c r="D19" i="3"/>
  <c r="F19" i="3"/>
  <c r="J16" i="4"/>
  <c r="J17" i="4"/>
  <c r="J14" i="4"/>
  <c r="H24" i="4"/>
  <c r="C24" i="4"/>
  <c r="K19" i="3"/>
  <c r="H19" i="3"/>
  <c r="C19" i="3"/>
  <c r="K19" i="2"/>
  <c r="H19" i="2"/>
  <c r="C19" i="2"/>
  <c r="I16" i="1"/>
  <c r="I15" i="1"/>
  <c r="C25" i="1"/>
  <c r="K25" i="1"/>
</calcChain>
</file>

<file path=xl/sharedStrings.xml><?xml version="1.0" encoding="utf-8"?>
<sst xmlns="http://schemas.openxmlformats.org/spreadsheetml/2006/main" count="166" uniqueCount="73">
  <si>
    <t>Період</t>
  </si>
  <si>
    <t>Найменування юридичної особи (або позначення фізичної особи)</t>
  </si>
  <si>
    <t>Всього отримано благодій- них пожертв, тис. грн.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</si>
  <si>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</si>
  <si>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</si>
  <si>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Перелік товарів і послуг в натуральній формі</t>
  </si>
  <si>
    <t>Напрямки використання у грошовій формі (стаття витрат)</t>
  </si>
  <si>
    <t>Сума, тис. грн.</t>
  </si>
  <si>
    <t>Перелік використаних товарів та послуг у натуральній формі</t>
  </si>
  <si>
    <t>х</t>
  </si>
  <si>
    <t>Благодійні пожертви, що були отримані закладом охорони здоров'я від фізичних та юридичних осіб</t>
  </si>
  <si>
    <t>В натуральній формі (товари і послуги), тис. грн.</t>
  </si>
  <si>
    <t>Використання закладом охорони здоров'я благодійних пожертв, отриманих у грошовій та натуральній (товари і послуги) формі</t>
  </si>
  <si>
    <t>ІНФОРМАЦІЯ</t>
  </si>
  <si>
    <t>про надходження і використання благодійних пожертв від фізичних та юридичних осіб</t>
  </si>
  <si>
    <t>найменування закладу охорони здоров'я</t>
  </si>
  <si>
    <t>Додаток</t>
  </si>
  <si>
    <t>до наказу Міністерства охорони здоров'я України</t>
  </si>
  <si>
    <t xml:space="preserve">від   25.07.2017 р.  № 848 </t>
  </si>
  <si>
    <t>Фізичні особи</t>
  </si>
  <si>
    <t>Вакцина</t>
  </si>
  <si>
    <t>Орендатори та фізичні особи</t>
  </si>
  <si>
    <t>4                       квартал</t>
  </si>
  <si>
    <t>Всього за 4 квартал</t>
  </si>
  <si>
    <t>1                       квартал</t>
  </si>
  <si>
    <t>Всього за 1 квартал</t>
  </si>
  <si>
    <t>КП ХОР "Обласний аптечний склад"</t>
  </si>
  <si>
    <t>Всього за 2 квартал</t>
  </si>
  <si>
    <t>2               +A13:L21        квартал</t>
  </si>
  <si>
    <t>ДУ "Харківський ОЦКПХ МОЗ"</t>
  </si>
  <si>
    <t>3                       квартал</t>
  </si>
  <si>
    <t>Всього за 3 квартал</t>
  </si>
  <si>
    <t>КНП "Міська багатопрофільна лікарня №18" ХМР</t>
  </si>
  <si>
    <t>КНП "Міська поліклініка № 18" ХМР</t>
  </si>
  <si>
    <t>Пігулки Тамоксифен Тева 20 мг.</t>
  </si>
  <si>
    <t>КНП «Міська поліклініка №6» Харківської міської ради за  2  квартал  2024  року</t>
  </si>
  <si>
    <t>КНП «Міська поліклініка №6» Харківської міської ради за  4  квартал  2024  року</t>
  </si>
  <si>
    <t>КНП «Міська поліклініка №6» Харківської міської ради за  3  квартал  2024  року</t>
  </si>
  <si>
    <t xml:space="preserve">Міжнародний благодійний фонд "Альянс громадського </t>
  </si>
  <si>
    <t>Швидка відповідь Експрес-Тест Сифіліс Anti-TP</t>
  </si>
  <si>
    <t>КНП "Міська клінічна лікарня №8" ХМР</t>
  </si>
  <si>
    <t>Лікарські засоби (Аугментин 1 гр. №14 - 700 табл. терм.прид 03/2025; Верапаміл г/х 80мг. №50 - 500 табл. терм.прид. 01/2027; Діфлукан 28 табл. - 1400 табл. терм.прид. 10/2025)</t>
  </si>
  <si>
    <t>Вакцина КПК (PRIORIX)(корі, епідемічного паротиту та краснухи); розчинник до вакцини Пріорікс; Комбінована жива атенуйована вакцина проти кору, епідемічного паротиту і краснухи ; розчинник, вода д/ін'єкцій;    Вакцина COMIRNATY (Omicron XBB.1.5) 0.1mg/ml 10*2.25ml; шприци з голками 0.3 мл.; захисні ящики д/утилізації використ.гострих предм. та матер. 5л.</t>
  </si>
  <si>
    <t>Апроваск 300мг/10мг №28 табл;      Коапровель гідрохлоротіазид ірбесартан 300мг/25мг №28 табл.</t>
  </si>
  <si>
    <t>Бюро Всесвітньої організації охорони здоров'я (ВОО</t>
  </si>
  <si>
    <t>Сальбутамол 100мкг/доза пероральний інгалятор 200 доз; Сальбутамол 100мкг/доза пероральний інгалятор 200 доз (без фреонів)</t>
  </si>
  <si>
    <t>Шприц BD з голкою 1 мл. 25G №200 (12уп.*200шт.=2400 шт) терм.прид 01.07.2025 р.</t>
  </si>
  <si>
    <t>Лікарські засоби (Магнію сульфат розч.д/ін.50%, Доксицикліну гідрохлорид капс.100мг, Верапамілу гідрохлорид табл. 80мг, Metoprolol Tartrate табл. 200 mg              Лікарські засоби (Monizol табл. 20 mg, Presolol табл. 100 mg, Tregona табл. 10 mg</t>
  </si>
  <si>
    <t>БО "БЛАГОДІЙНИЙ ФОНД "ЯЩЕНКО"</t>
  </si>
  <si>
    <t>Рукавички одноразові нітрил н/стерильні, б/пудри р. М терм.прид. 06.2025 р. - 50 000 тис.пар</t>
  </si>
  <si>
    <t xml:space="preserve">ВГО "Всеукраїнська рада реанімації (ресусцитації) </t>
  </si>
  <si>
    <t>Дез.зас.(Стериліум гель у флаконі: 475мл та 100мл, мед.вир. (пластир ДЕРМАПЛАСТ: -від мозолів; -при подряпинах; -при опіках</t>
  </si>
  <si>
    <t>Громадська організація "ДЕРЖАВА І Я"</t>
  </si>
  <si>
    <t>Генератор трифазний PRAMAC модель GPW20P/FS5, рік випуску 2023 р. (778 кг.) - 1 шт.; прицеп під генератор JOTHA (300 кг.) - 1 шт.Рукавички одноразові р.М 7-8 нітрилові, р.М 7-8 латексні, р.XS 5-6 нітрилові в кількості 700 пар; валіза для лікарів (металева) - 8 шт.</t>
  </si>
  <si>
    <t>Вакцина від грипу, проти правця та дифтерії, вакцина COMIRNATY, шприци з голками,Захисні ящики для утилізації використаних гострих предметів та матеріалів 5л.(коробка д/безпечної утилізації використаних шприців)</t>
  </si>
  <si>
    <t>Голки до шприца KD-Fine 0,6*25mm 23G, шприци з голками KD-Ject 1ml, ліки, мед.вироби</t>
  </si>
  <si>
    <t>ХАРКІВСЬКА ОБЛАСНА ОРГАНІЗАЦІЯ ТОВАРИСТВА ЧЕРВОНОГ</t>
  </si>
  <si>
    <t>ЮНІСЕФ</t>
  </si>
  <si>
    <t>Лікарняне ліжко (металеве) - 14шт.; матрац (полієстер) - 14шт.; комплект постільної білизни, лікарняний (подушка, наволочка, простирадло, покривало, підковдра) - 14шт.</t>
  </si>
  <si>
    <t>Холодильник для вакцин VLS 174A AC (72498414), холодильник для вакцин VLS 174A AC (72498415)</t>
  </si>
  <si>
    <t>КНП «Міська поліклініка №6» Харківської міської ради за  1 квартал  2025 року</t>
  </si>
  <si>
    <t>АТ КБ "ПРИВАТБАНК"</t>
  </si>
  <si>
    <t>Монiтор Acer V226HQLBB; системний блок Rim 2000 Patriot</t>
  </si>
  <si>
    <t>БО «ЄВРОПЕЙСЬКІ ТРАДИЦІЇ ДОБРОЧИННОСТІ»</t>
  </si>
  <si>
    <t>Медичні вироби</t>
  </si>
  <si>
    <t>БО "Гуманітарний фонд Сергія Притули"</t>
  </si>
  <si>
    <t>Лікарські засоби</t>
  </si>
  <si>
    <t>БО "БЛАГОДІЙНИЙ ФОНД ЄВГЕНА ПИВОВАРОВА"</t>
  </si>
  <si>
    <t>ГО "НУО" ІН ТАЧ ЮКРЕЙН ФУНДЕЙШН"</t>
  </si>
  <si>
    <t>Вакцина д/профілактики дифтерії та від грипу</t>
  </si>
  <si>
    <t>КЗОЗ ОБЛАСНА БАЗА СПЕЦІАЛЬНОГО МЕДИЧНОГО ПОСТАЧАНН</t>
  </si>
  <si>
    <t xml:space="preserve">TESK 2019 module 1A (хірургічний набір на випадок травм і надзвичайних ситуацій) </t>
  </si>
  <si>
    <t>Медичні вироби та лікарські засоби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</si>
</sst>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7" formatCode="#,##0.000"/>
    <numFmt numFmtId="170" formatCode="_-* #,##0.0_-;\-* #,##0.0_-;_-* &quot;-&quot;??_-;_-@_-"/>
    <numFmt numFmtId="171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2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164" fontId="3" fillId="0" borderId="8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top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8" fillId="0" borderId="8" xfId="2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70" fontId="8" fillId="0" borderId="8" xfId="2" applyNumberFormat="1" applyFont="1" applyBorder="1" applyAlignment="1">
      <alignment horizontal="center" vertical="center" wrapText="1"/>
    </xf>
    <xf numFmtId="171" fontId="3" fillId="0" borderId="1" xfId="0" applyNumberFormat="1" applyFont="1" applyBorder="1" applyAlignment="1">
      <alignment horizontal="center" vertical="center" wrapText="1"/>
    </xf>
    <xf numFmtId="171" fontId="8" fillId="0" borderId="8" xfId="0" applyNumberFormat="1" applyFont="1" applyBorder="1" applyAlignment="1">
      <alignment horizontal="center" vertical="center" wrapText="1"/>
    </xf>
    <xf numFmtId="171" fontId="8" fillId="0" borderId="8" xfId="2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71" fontId="3" fillId="0" borderId="8" xfId="0" applyNumberFormat="1" applyFont="1" applyBorder="1" applyAlignment="1">
      <alignment horizontal="center" vertical="center" wrapText="1"/>
    </xf>
    <xf numFmtId="171" fontId="3" fillId="0" borderId="4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501D-16C0-4FEF-89B4-8FEFEC97EB07}">
  <dimension ref="A1:K33"/>
  <sheetViews>
    <sheetView tabSelected="1" topLeftCell="A19" workbookViewId="0">
      <selection activeCell="K13" sqref="K13"/>
    </sheetView>
  </sheetViews>
  <sheetFormatPr defaultRowHeight="15" x14ac:dyDescent="0.25"/>
  <cols>
    <col min="2" max="2" width="17.42578125" customWidth="1"/>
    <col min="4" max="4" width="10.140625" customWidth="1"/>
    <col min="5" max="5" width="17.7109375" customWidth="1"/>
    <col min="6" max="6" width="10.140625" customWidth="1"/>
    <col min="7" max="7" width="19.28515625" customWidth="1"/>
    <col min="8" max="8" width="6.5703125" customWidth="1"/>
    <col min="9" max="9" width="16.28515625" customWidth="1"/>
    <col min="10" max="10" width="12.42578125" customWidth="1"/>
    <col min="11" max="11" width="13.85546875" customWidth="1"/>
    <col min="14" max="14" width="17.5703125" customWidth="1"/>
  </cols>
  <sheetData>
    <row r="1" spans="1:11" x14ac:dyDescent="0.25">
      <c r="G1" s="5" t="s">
        <v>16</v>
      </c>
      <c r="H1" s="6"/>
      <c r="I1" s="6"/>
      <c r="J1" s="6"/>
      <c r="K1" s="6"/>
    </row>
    <row r="2" spans="1:11" x14ac:dyDescent="0.25">
      <c r="G2" s="5" t="s">
        <v>17</v>
      </c>
      <c r="H2" s="6"/>
      <c r="I2" s="6"/>
      <c r="J2" s="6"/>
      <c r="K2" s="6"/>
    </row>
    <row r="3" spans="1:11" x14ac:dyDescent="0.25">
      <c r="G3" s="5" t="s">
        <v>18</v>
      </c>
      <c r="H3" s="6"/>
      <c r="I3" s="6"/>
      <c r="J3" s="6"/>
      <c r="K3" s="6"/>
    </row>
    <row r="4" spans="1:11" ht="1.1499999999999999" customHeight="1" x14ac:dyDescent="0.25"/>
    <row r="5" spans="1:11" hidden="1" x14ac:dyDescent="0.25"/>
    <row r="6" spans="1:11" ht="18.75" x14ac:dyDescent="0.3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8.75" x14ac:dyDescent="0.3">
      <c r="A7" s="41" t="s">
        <v>14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8.75" x14ac:dyDescent="0.3">
      <c r="A8" s="42" t="s">
        <v>60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9.75" customHeight="1" x14ac:dyDescent="0.25">
      <c r="A9" s="43" t="s">
        <v>15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15.75" thickBot="1" x14ac:dyDescent="0.3"/>
    <row r="11" spans="1:11" ht="36" customHeight="1" x14ac:dyDescent="0.25">
      <c r="A11" s="44" t="s">
        <v>0</v>
      </c>
      <c r="B11" s="46" t="s">
        <v>1</v>
      </c>
      <c r="C11" s="46" t="s">
        <v>10</v>
      </c>
      <c r="D11" s="46"/>
      <c r="E11" s="46"/>
      <c r="F11" s="46" t="s">
        <v>2</v>
      </c>
      <c r="G11" s="46" t="s">
        <v>12</v>
      </c>
      <c r="H11" s="46"/>
      <c r="I11" s="46"/>
      <c r="J11" s="46"/>
      <c r="K11" s="48" t="s">
        <v>3</v>
      </c>
    </row>
    <row r="12" spans="1:11" ht="72" x14ac:dyDescent="0.25">
      <c r="A12" s="45"/>
      <c r="B12" s="47"/>
      <c r="C12" s="1" t="s">
        <v>4</v>
      </c>
      <c r="D12" s="1" t="s">
        <v>11</v>
      </c>
      <c r="E12" s="1" t="s">
        <v>5</v>
      </c>
      <c r="F12" s="47"/>
      <c r="G12" s="1" t="s">
        <v>6</v>
      </c>
      <c r="H12" s="1" t="s">
        <v>7</v>
      </c>
      <c r="I12" s="1" t="s">
        <v>8</v>
      </c>
      <c r="J12" s="1" t="s">
        <v>7</v>
      </c>
      <c r="K12" s="49"/>
    </row>
    <row r="13" spans="1:11" ht="90" customHeight="1" x14ac:dyDescent="0.25">
      <c r="A13" s="38" t="s">
        <v>24</v>
      </c>
      <c r="B13" s="4" t="s">
        <v>21</v>
      </c>
      <c r="C13" s="2"/>
      <c r="D13" s="2"/>
      <c r="E13" s="1"/>
      <c r="F13" s="2"/>
      <c r="G13" s="8"/>
      <c r="H13" s="2">
        <v>0</v>
      </c>
      <c r="I13" s="1"/>
      <c r="J13" s="2">
        <v>0</v>
      </c>
      <c r="K13" s="14">
        <v>0</v>
      </c>
    </row>
    <row r="14" spans="1:11" ht="29.45" customHeight="1" x14ac:dyDescent="0.25">
      <c r="A14" s="39"/>
      <c r="B14" s="4" t="s">
        <v>19</v>
      </c>
      <c r="C14" s="7"/>
      <c r="D14" s="30">
        <v>8.6999999999999993</v>
      </c>
      <c r="E14" s="3" t="s">
        <v>20</v>
      </c>
      <c r="F14" s="30">
        <v>8.6999999999999993</v>
      </c>
      <c r="G14" s="2"/>
      <c r="H14" s="2"/>
      <c r="I14" s="3" t="s">
        <v>20</v>
      </c>
      <c r="J14" s="29">
        <f>F14</f>
        <v>8.6999999999999993</v>
      </c>
      <c r="K14" s="14"/>
    </row>
    <row r="15" spans="1:11" ht="68.25" customHeight="1" x14ac:dyDescent="0.25">
      <c r="A15" s="39"/>
      <c r="B15" s="50" t="s">
        <v>61</v>
      </c>
      <c r="C15" s="2"/>
      <c r="D15" s="7">
        <v>17.5</v>
      </c>
      <c r="E15" s="51" t="s">
        <v>62</v>
      </c>
      <c r="F15" s="2">
        <v>17.5</v>
      </c>
      <c r="G15" s="2"/>
      <c r="H15" s="2"/>
      <c r="I15" s="51" t="str">
        <f>E15</f>
        <v>Монiтор Acer V226HQLBB; системний блок Rim 2000 Patriot</v>
      </c>
      <c r="J15" s="53">
        <f>F15</f>
        <v>17.5</v>
      </c>
      <c r="K15" s="14"/>
    </row>
    <row r="16" spans="1:11" ht="69" customHeight="1" x14ac:dyDescent="0.25">
      <c r="A16" s="40"/>
      <c r="B16" s="50" t="s">
        <v>63</v>
      </c>
      <c r="C16" s="22"/>
      <c r="D16" s="52">
        <v>120</v>
      </c>
      <c r="E16" s="51" t="s">
        <v>64</v>
      </c>
      <c r="F16" s="52">
        <v>120</v>
      </c>
      <c r="G16" s="22"/>
      <c r="H16" s="22"/>
      <c r="I16" s="51" t="str">
        <f t="shared" ref="I16:I20" si="0">E16</f>
        <v>Медичні вироби</v>
      </c>
      <c r="J16" s="53">
        <f t="shared" ref="J16:J19" si="1">F16</f>
        <v>120</v>
      </c>
      <c r="K16" s="25"/>
    </row>
    <row r="17" spans="1:11" ht="109.5" customHeight="1" x14ac:dyDescent="0.25">
      <c r="A17" s="26"/>
      <c r="B17" s="50" t="s">
        <v>65</v>
      </c>
      <c r="C17" s="22"/>
      <c r="D17" s="52">
        <v>10.199999999999999</v>
      </c>
      <c r="E17" s="51" t="s">
        <v>66</v>
      </c>
      <c r="F17" s="23">
        <v>10.199999999999999</v>
      </c>
      <c r="G17" s="22"/>
      <c r="H17" s="22"/>
      <c r="I17" s="51" t="str">
        <f t="shared" si="0"/>
        <v>Лікарські засоби</v>
      </c>
      <c r="J17" s="53">
        <f t="shared" si="1"/>
        <v>10.199999999999999</v>
      </c>
      <c r="K17" s="25"/>
    </row>
    <row r="18" spans="1:11" ht="69" customHeight="1" x14ac:dyDescent="0.25">
      <c r="A18" s="26"/>
      <c r="B18" s="50" t="s">
        <v>67</v>
      </c>
      <c r="C18" s="22"/>
      <c r="D18" s="52">
        <v>1.7</v>
      </c>
      <c r="E18" s="51" t="s">
        <v>66</v>
      </c>
      <c r="F18" s="52">
        <v>1.7</v>
      </c>
      <c r="G18" s="22"/>
      <c r="H18" s="22"/>
      <c r="I18" s="51" t="str">
        <f t="shared" si="0"/>
        <v>Лікарські засоби</v>
      </c>
      <c r="J18" s="53">
        <f t="shared" si="1"/>
        <v>1.7</v>
      </c>
      <c r="K18" s="25"/>
    </row>
    <row r="19" spans="1:11" ht="72" customHeight="1" x14ac:dyDescent="0.25">
      <c r="A19" s="26"/>
      <c r="B19" s="50" t="s">
        <v>68</v>
      </c>
      <c r="C19" s="22"/>
      <c r="D19" s="55">
        <v>5.7</v>
      </c>
      <c r="E19" s="51" t="s">
        <v>64</v>
      </c>
      <c r="F19" s="54">
        <v>5.7</v>
      </c>
      <c r="G19" s="22"/>
      <c r="H19" s="22"/>
      <c r="I19" s="51" t="str">
        <f t="shared" si="0"/>
        <v>Медичні вироби</v>
      </c>
      <c r="J19" s="53">
        <f t="shared" si="1"/>
        <v>5.7</v>
      </c>
      <c r="K19" s="25"/>
    </row>
    <row r="20" spans="1:11" ht="86.25" customHeight="1" x14ac:dyDescent="0.25">
      <c r="A20" s="26"/>
      <c r="B20" s="50" t="s">
        <v>29</v>
      </c>
      <c r="C20" s="22"/>
      <c r="D20" s="27">
        <v>6</v>
      </c>
      <c r="E20" s="51" t="s">
        <v>69</v>
      </c>
      <c r="F20" s="28">
        <v>6</v>
      </c>
      <c r="G20" s="22"/>
      <c r="H20" s="22"/>
      <c r="I20" s="51" t="str">
        <f t="shared" si="0"/>
        <v>Вакцина д/профілактики дифтерії та від грипу</v>
      </c>
      <c r="J20" s="29">
        <f>F20</f>
        <v>6</v>
      </c>
      <c r="K20" s="25"/>
    </row>
    <row r="21" spans="1:11" ht="72.75" customHeight="1" x14ac:dyDescent="0.25">
      <c r="A21" s="26"/>
      <c r="B21" s="50" t="s">
        <v>70</v>
      </c>
      <c r="C21" s="22"/>
      <c r="D21" s="55">
        <v>12.5</v>
      </c>
      <c r="E21" s="51" t="s">
        <v>71</v>
      </c>
      <c r="F21" s="54">
        <v>12.5</v>
      </c>
      <c r="G21" s="22"/>
      <c r="H21" s="22"/>
      <c r="I21" s="51" t="str">
        <f>E21</f>
        <v xml:space="preserve">TESK 2019 module 1A (хірургічний набір на випадок травм і надзвичайних ситуацій) </v>
      </c>
      <c r="J21" s="53">
        <f>F21</f>
        <v>12.5</v>
      </c>
      <c r="K21" s="25"/>
    </row>
    <row r="22" spans="1:11" ht="118.5" customHeight="1" x14ac:dyDescent="0.25">
      <c r="A22" s="26"/>
      <c r="B22" s="50" t="s">
        <v>26</v>
      </c>
      <c r="C22" s="22"/>
      <c r="D22" s="55">
        <v>48.5</v>
      </c>
      <c r="E22" s="51" t="s">
        <v>66</v>
      </c>
      <c r="F22" s="54">
        <v>48.5</v>
      </c>
      <c r="G22" s="22"/>
      <c r="H22" s="22"/>
      <c r="I22" s="51" t="str">
        <f>E22</f>
        <v>Лікарські засоби</v>
      </c>
      <c r="J22" s="53">
        <f>F22</f>
        <v>48.5</v>
      </c>
      <c r="K22" s="25"/>
    </row>
    <row r="23" spans="1:11" ht="118.5" customHeight="1" x14ac:dyDescent="0.25">
      <c r="A23" s="26"/>
      <c r="B23" s="56" t="s">
        <v>57</v>
      </c>
      <c r="C23" s="22"/>
      <c r="D23" s="55">
        <v>17.399999999999999</v>
      </c>
      <c r="E23" s="57" t="s">
        <v>72</v>
      </c>
      <c r="F23" s="54">
        <v>17.399999999999999</v>
      </c>
      <c r="G23" s="22"/>
      <c r="H23" s="22"/>
      <c r="I23" s="57" t="str">
        <f>E23</f>
        <v>Медичні вироби та лікарські засоби</v>
      </c>
      <c r="J23" s="58">
        <f>F23</f>
        <v>17.399999999999999</v>
      </c>
      <c r="K23" s="25"/>
    </row>
    <row r="24" spans="1:11" ht="37.5" customHeight="1" thickBot="1" x14ac:dyDescent="0.3">
      <c r="A24" s="15" t="s">
        <v>25</v>
      </c>
      <c r="B24" s="16"/>
      <c r="C24" s="17">
        <f>C13</f>
        <v>0</v>
      </c>
      <c r="D24" s="59">
        <f>SUM(D14:D23)</f>
        <v>248.19999999999996</v>
      </c>
      <c r="E24" s="17"/>
      <c r="F24" s="17">
        <f>SUM(F14:F23)</f>
        <v>248.19999999999996</v>
      </c>
      <c r="G24" s="17" t="s">
        <v>9</v>
      </c>
      <c r="H24" s="31">
        <f>SUM(H4:H14)</f>
        <v>0</v>
      </c>
      <c r="I24" s="17" t="s">
        <v>9</v>
      </c>
      <c r="J24" s="17">
        <f>SUM(J14:J23)</f>
        <v>248.19999999999996</v>
      </c>
      <c r="K24" s="32">
        <f>K13</f>
        <v>0</v>
      </c>
    </row>
    <row r="25" spans="1:11" x14ac:dyDescent="0.25">
      <c r="A25" s="9"/>
      <c r="B25" s="10"/>
      <c r="C25" s="11"/>
      <c r="D25" s="11"/>
      <c r="E25" s="12"/>
      <c r="F25" s="11"/>
      <c r="G25" s="11"/>
      <c r="H25" s="11"/>
      <c r="I25" s="12"/>
      <c r="J25" s="11"/>
      <c r="K25" s="11"/>
    </row>
    <row r="26" spans="1:11" x14ac:dyDescent="0.25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25">
      <c r="A27" s="9"/>
      <c r="B27" s="10"/>
      <c r="C27" s="11"/>
      <c r="D27" s="11"/>
      <c r="E27" s="12"/>
      <c r="F27" s="11"/>
      <c r="G27" s="11"/>
      <c r="H27" s="11"/>
      <c r="I27" s="12"/>
      <c r="J27" s="11"/>
      <c r="K27" s="11"/>
    </row>
    <row r="28" spans="1:11" x14ac:dyDescent="0.25">
      <c r="A28" s="9"/>
      <c r="B28" s="10"/>
      <c r="C28" s="11"/>
      <c r="D28" s="11"/>
      <c r="E28" s="12"/>
      <c r="F28" s="11"/>
      <c r="G28" s="11"/>
      <c r="H28" s="11"/>
      <c r="I28" s="12"/>
      <c r="J28" s="11"/>
      <c r="K28" s="11"/>
    </row>
    <row r="29" spans="1:11" ht="30.6" customHeight="1" x14ac:dyDescent="0.25">
      <c r="A29" s="9"/>
      <c r="B29" s="10"/>
      <c r="C29" s="11"/>
      <c r="D29" s="11"/>
      <c r="E29" s="12"/>
      <c r="F29" s="11"/>
      <c r="G29" s="11"/>
      <c r="H29" s="11"/>
      <c r="I29" s="12"/>
      <c r="J29" s="11"/>
      <c r="K29" s="11"/>
    </row>
    <row r="30" spans="1:11" x14ac:dyDescent="0.25">
      <c r="A30" s="9"/>
      <c r="B30" s="10"/>
      <c r="C30" s="11"/>
      <c r="D30" s="11"/>
      <c r="E30" s="12"/>
      <c r="F30" s="11"/>
      <c r="G30" s="11"/>
      <c r="H30" s="11"/>
      <c r="I30" s="12"/>
      <c r="J30" s="11"/>
      <c r="K30" s="11"/>
    </row>
    <row r="31" spans="1:11" x14ac:dyDescent="0.25">
      <c r="A31" s="9"/>
      <c r="B31" s="10"/>
      <c r="C31" s="11"/>
      <c r="D31" s="11"/>
      <c r="E31" s="12"/>
      <c r="F31" s="11"/>
      <c r="G31" s="11"/>
      <c r="H31" s="11"/>
      <c r="I31" s="12"/>
      <c r="J31" s="11"/>
      <c r="K31" s="11"/>
    </row>
    <row r="32" spans="1:11" x14ac:dyDescent="0.25">
      <c r="A32" s="9"/>
      <c r="B32" s="10"/>
      <c r="C32" s="11"/>
      <c r="D32" s="11"/>
      <c r="E32" s="12"/>
      <c r="F32" s="11"/>
      <c r="G32" s="11"/>
      <c r="H32" s="11"/>
      <c r="I32" s="12"/>
      <c r="J32" s="11"/>
      <c r="K32" s="11"/>
    </row>
    <row r="33" spans="1:11" x14ac:dyDescent="0.25">
      <c r="A33" s="13"/>
      <c r="B33" s="10"/>
      <c r="C33" s="11"/>
      <c r="D33" s="11"/>
      <c r="E33" s="11"/>
      <c r="F33" s="11"/>
      <c r="G33" s="11"/>
      <c r="H33" s="11"/>
      <c r="I33" s="11"/>
      <c r="J33" s="11"/>
      <c r="K33" s="11"/>
    </row>
  </sheetData>
  <mergeCells count="11">
    <mergeCell ref="A13:A16"/>
    <mergeCell ref="A6:K6"/>
    <mergeCell ref="A7:K7"/>
    <mergeCell ref="A8:K8"/>
    <mergeCell ref="A9:K9"/>
    <mergeCell ref="A11:A12"/>
    <mergeCell ref="B11:B12"/>
    <mergeCell ref="C11:E11"/>
    <mergeCell ref="F11:F12"/>
    <mergeCell ref="G11:J11"/>
    <mergeCell ref="K11:K12"/>
  </mergeCells>
  <phoneticPr fontId="13" type="noConversion"/>
  <pageMargins left="0.21" right="0.17" top="0.73" bottom="0.2800000000000000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3F023-04E6-44F4-A090-FE41D0C9CF00}">
  <dimension ref="A1:K28"/>
  <sheetViews>
    <sheetView workbookViewId="0">
      <selection activeCell="B16" sqref="B16"/>
    </sheetView>
  </sheetViews>
  <sheetFormatPr defaultRowHeight="15" x14ac:dyDescent="0.25"/>
  <cols>
    <col min="2" max="2" width="17.42578125" customWidth="1"/>
    <col min="4" max="4" width="10.140625" customWidth="1"/>
    <col min="5" max="5" width="17.7109375" customWidth="1"/>
    <col min="6" max="6" width="10.140625" customWidth="1"/>
    <col min="7" max="7" width="19.28515625" customWidth="1"/>
    <col min="8" max="8" width="6.5703125" customWidth="1"/>
    <col min="9" max="9" width="16.28515625" customWidth="1"/>
    <col min="11" max="11" width="13.85546875" customWidth="1"/>
    <col min="14" max="14" width="17.5703125" customWidth="1"/>
  </cols>
  <sheetData>
    <row r="1" spans="1:11" x14ac:dyDescent="0.25">
      <c r="G1" s="5" t="s">
        <v>16</v>
      </c>
      <c r="H1" s="6"/>
      <c r="I1" s="6"/>
      <c r="J1" s="6"/>
      <c r="K1" s="6"/>
    </row>
    <row r="2" spans="1:11" x14ac:dyDescent="0.25">
      <c r="G2" s="5" t="s">
        <v>17</v>
      </c>
      <c r="H2" s="6"/>
      <c r="I2" s="6"/>
      <c r="J2" s="6"/>
      <c r="K2" s="6"/>
    </row>
    <row r="3" spans="1:11" x14ac:dyDescent="0.25">
      <c r="G3" s="5" t="s">
        <v>18</v>
      </c>
      <c r="H3" s="6"/>
      <c r="I3" s="6"/>
      <c r="J3" s="6"/>
      <c r="K3" s="6"/>
    </row>
    <row r="4" spans="1:11" ht="1.1499999999999999" customHeight="1" x14ac:dyDescent="0.25"/>
    <row r="5" spans="1:11" hidden="1" x14ac:dyDescent="0.25"/>
    <row r="6" spans="1:11" ht="18.75" x14ac:dyDescent="0.3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8.75" x14ac:dyDescent="0.3">
      <c r="A7" s="41" t="s">
        <v>14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8.75" x14ac:dyDescent="0.3">
      <c r="A8" s="42" t="s">
        <v>35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9.75" customHeight="1" x14ac:dyDescent="0.25">
      <c r="A9" s="43" t="s">
        <v>15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15.75" thickBot="1" x14ac:dyDescent="0.3"/>
    <row r="11" spans="1:11" ht="36" customHeight="1" x14ac:dyDescent="0.25">
      <c r="A11" s="44" t="s">
        <v>0</v>
      </c>
      <c r="B11" s="46" t="s">
        <v>1</v>
      </c>
      <c r="C11" s="46" t="s">
        <v>10</v>
      </c>
      <c r="D11" s="46"/>
      <c r="E11" s="46"/>
      <c r="F11" s="46" t="s">
        <v>2</v>
      </c>
      <c r="G11" s="46" t="s">
        <v>12</v>
      </c>
      <c r="H11" s="46"/>
      <c r="I11" s="46"/>
      <c r="J11" s="46"/>
      <c r="K11" s="48" t="s">
        <v>3</v>
      </c>
    </row>
    <row r="12" spans="1:11" ht="72" x14ac:dyDescent="0.25">
      <c r="A12" s="45"/>
      <c r="B12" s="47"/>
      <c r="C12" s="1" t="s">
        <v>4</v>
      </c>
      <c r="D12" s="1" t="s">
        <v>11</v>
      </c>
      <c r="E12" s="1" t="s">
        <v>5</v>
      </c>
      <c r="F12" s="47"/>
      <c r="G12" s="1" t="s">
        <v>6</v>
      </c>
      <c r="H12" s="1" t="s">
        <v>7</v>
      </c>
      <c r="I12" s="1" t="s">
        <v>8</v>
      </c>
      <c r="J12" s="1" t="s">
        <v>7</v>
      </c>
      <c r="K12" s="49"/>
    </row>
    <row r="13" spans="1:11" ht="69.75" customHeight="1" x14ac:dyDescent="0.25">
      <c r="A13" s="38" t="s">
        <v>28</v>
      </c>
      <c r="B13" s="4" t="s">
        <v>21</v>
      </c>
      <c r="C13" s="2"/>
      <c r="D13" s="2"/>
      <c r="E13" s="1"/>
      <c r="F13" s="2"/>
      <c r="G13" s="8"/>
      <c r="H13" s="2">
        <v>0</v>
      </c>
      <c r="I13" s="1"/>
      <c r="J13" s="2"/>
      <c r="K13" s="14">
        <v>0</v>
      </c>
    </row>
    <row r="14" spans="1:11" ht="29.45" customHeight="1" x14ac:dyDescent="0.25">
      <c r="A14" s="39"/>
      <c r="B14" s="4" t="s">
        <v>19</v>
      </c>
      <c r="C14" s="7"/>
      <c r="D14" s="2">
        <v>0</v>
      </c>
      <c r="E14" s="3" t="s">
        <v>20</v>
      </c>
      <c r="F14" s="2">
        <v>0</v>
      </c>
      <c r="G14" s="2"/>
      <c r="H14" s="2"/>
      <c r="I14" s="3" t="s">
        <v>20</v>
      </c>
      <c r="J14" s="2">
        <v>0</v>
      </c>
      <c r="K14" s="14"/>
    </row>
    <row r="15" spans="1:11" ht="68.25" customHeight="1" x14ac:dyDescent="0.25">
      <c r="A15" s="39"/>
      <c r="B15" s="50" t="s">
        <v>38</v>
      </c>
      <c r="C15" s="2"/>
      <c r="D15" s="2">
        <v>0</v>
      </c>
      <c r="E15" s="51" t="s">
        <v>39</v>
      </c>
      <c r="F15" s="2">
        <v>0</v>
      </c>
      <c r="G15" s="2"/>
      <c r="H15" s="2"/>
      <c r="I15" s="51" t="str">
        <f>E15</f>
        <v>Швидка відповідь Експрес-Тест Сифіліс Anti-TP</v>
      </c>
      <c r="J15" s="2">
        <v>0</v>
      </c>
      <c r="K15" s="14"/>
    </row>
    <row r="16" spans="1:11" ht="125.25" customHeight="1" x14ac:dyDescent="0.25">
      <c r="A16" s="40"/>
      <c r="B16" s="50" t="s">
        <v>38</v>
      </c>
      <c r="C16" s="22"/>
      <c r="D16" s="2">
        <v>0</v>
      </c>
      <c r="E16" s="51" t="s">
        <v>39</v>
      </c>
      <c r="F16" s="2">
        <v>0</v>
      </c>
      <c r="G16" s="22"/>
      <c r="H16" s="22"/>
      <c r="I16" s="51" t="str">
        <f t="shared" ref="I16:I18" si="0">E16</f>
        <v>Швидка відповідь Експрес-Тест Сифіліс Anti-TP</v>
      </c>
      <c r="J16" s="2">
        <v>0</v>
      </c>
      <c r="K16" s="25"/>
    </row>
    <row r="17" spans="1:11" ht="138" customHeight="1" x14ac:dyDescent="0.25">
      <c r="A17" s="26"/>
      <c r="B17" s="50" t="s">
        <v>38</v>
      </c>
      <c r="C17" s="22"/>
      <c r="D17" s="2">
        <v>0</v>
      </c>
      <c r="E17" s="51" t="s">
        <v>39</v>
      </c>
      <c r="F17" s="2">
        <v>0</v>
      </c>
      <c r="G17" s="22"/>
      <c r="H17" s="22"/>
      <c r="I17" s="51" t="str">
        <f t="shared" si="0"/>
        <v>Швидка відповідь Експрес-Тест Сифіліс Anti-TP</v>
      </c>
      <c r="J17" s="2">
        <v>0</v>
      </c>
      <c r="K17" s="25"/>
    </row>
    <row r="18" spans="1:11" ht="76.5" customHeight="1" x14ac:dyDescent="0.25">
      <c r="A18" s="26"/>
      <c r="B18" s="50" t="s">
        <v>38</v>
      </c>
      <c r="C18" s="22"/>
      <c r="D18" s="2">
        <v>0</v>
      </c>
      <c r="E18" s="51" t="s">
        <v>39</v>
      </c>
      <c r="F18" s="2">
        <v>0</v>
      </c>
      <c r="G18" s="22"/>
      <c r="H18" s="22"/>
      <c r="I18" s="51" t="str">
        <f t="shared" si="0"/>
        <v>Швидка відповідь Експрес-Тест Сифіліс Anti-TP</v>
      </c>
      <c r="J18" s="2">
        <v>0</v>
      </c>
      <c r="K18" s="25"/>
    </row>
    <row r="19" spans="1:11" ht="26.25" thickBot="1" x14ac:dyDescent="0.3">
      <c r="A19" s="15" t="s">
        <v>27</v>
      </c>
      <c r="B19" s="16"/>
      <c r="C19" s="17">
        <f>C13</f>
        <v>0</v>
      </c>
      <c r="D19" s="31">
        <f>SUM(D14:D18)</f>
        <v>0</v>
      </c>
      <c r="E19" s="17"/>
      <c r="F19" s="31">
        <f>SUM(F14:F18)</f>
        <v>0</v>
      </c>
      <c r="G19" s="17" t="s">
        <v>9</v>
      </c>
      <c r="H19" s="31">
        <f>SUM(H4:H14)</f>
        <v>0</v>
      </c>
      <c r="I19" s="17" t="s">
        <v>9</v>
      </c>
      <c r="J19" s="31">
        <f>SUM(J14:J18)</f>
        <v>0</v>
      </c>
      <c r="K19" s="18">
        <f>K13</f>
        <v>0</v>
      </c>
    </row>
    <row r="20" spans="1:11" x14ac:dyDescent="0.25">
      <c r="A20" s="9"/>
      <c r="B20" s="10"/>
      <c r="C20" s="11"/>
      <c r="D20" s="11"/>
      <c r="E20" s="12"/>
      <c r="F20" s="11"/>
      <c r="G20" s="11"/>
      <c r="H20" s="11"/>
      <c r="I20" s="12"/>
      <c r="J20" s="11"/>
      <c r="K20" s="11"/>
    </row>
    <row r="21" spans="1:11" x14ac:dyDescent="0.25">
      <c r="A21" s="9"/>
      <c r="B21" s="10"/>
      <c r="C21" s="11"/>
      <c r="D21" s="11"/>
      <c r="E21" s="12"/>
      <c r="F21" s="11"/>
      <c r="G21" s="11"/>
      <c r="H21" s="11"/>
      <c r="I21" s="12"/>
      <c r="J21" s="11"/>
      <c r="K21" s="11"/>
    </row>
    <row r="22" spans="1:11" x14ac:dyDescent="0.25">
      <c r="A22" s="9"/>
      <c r="B22" s="10"/>
      <c r="C22" s="11"/>
      <c r="D22" s="11"/>
      <c r="E22" s="12"/>
      <c r="F22" s="11"/>
      <c r="G22" s="11"/>
      <c r="H22" s="11"/>
      <c r="I22" s="12"/>
      <c r="J22" s="11"/>
      <c r="K22" s="11"/>
    </row>
    <row r="23" spans="1:11" x14ac:dyDescent="0.25">
      <c r="A23" s="9"/>
      <c r="B23" s="10"/>
      <c r="C23" s="11"/>
      <c r="D23" s="11"/>
      <c r="E23" s="12"/>
      <c r="F23" s="11"/>
      <c r="G23" s="11"/>
      <c r="H23" s="11"/>
      <c r="I23" s="12"/>
      <c r="J23" s="11"/>
      <c r="K23" s="11"/>
    </row>
    <row r="24" spans="1:11" ht="30.6" customHeight="1" x14ac:dyDescent="0.25">
      <c r="A24" s="9"/>
      <c r="B24" s="10"/>
      <c r="C24" s="11"/>
      <c r="D24" s="11"/>
      <c r="E24" s="12"/>
      <c r="F24" s="11"/>
      <c r="G24" s="11"/>
      <c r="H24" s="11"/>
      <c r="I24" s="12"/>
      <c r="J24" s="11"/>
      <c r="K24" s="11"/>
    </row>
    <row r="25" spans="1:11" x14ac:dyDescent="0.25">
      <c r="A25" s="9"/>
      <c r="B25" s="10"/>
      <c r="C25" s="11"/>
      <c r="D25" s="11"/>
      <c r="E25" s="12"/>
      <c r="F25" s="11"/>
      <c r="G25" s="11"/>
      <c r="H25" s="11"/>
      <c r="I25" s="12"/>
      <c r="J25" s="11"/>
      <c r="K25" s="11"/>
    </row>
    <row r="26" spans="1:11" x14ac:dyDescent="0.25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25">
      <c r="A27" s="9"/>
      <c r="B27" s="10"/>
      <c r="C27" s="11"/>
      <c r="D27" s="11"/>
      <c r="E27" s="12"/>
      <c r="F27" s="11"/>
      <c r="G27" s="11"/>
      <c r="H27" s="11"/>
      <c r="I27" s="12"/>
      <c r="J27" s="11"/>
      <c r="K27" s="11"/>
    </row>
    <row r="28" spans="1:11" x14ac:dyDescent="0.25">
      <c r="A28" s="13"/>
      <c r="B28" s="10"/>
      <c r="C28" s="11"/>
      <c r="D28" s="11"/>
      <c r="E28" s="11"/>
      <c r="F28" s="11"/>
      <c r="G28" s="11"/>
      <c r="H28" s="11"/>
      <c r="I28" s="11"/>
      <c r="J28" s="11"/>
      <c r="K28" s="11"/>
    </row>
  </sheetData>
  <mergeCells count="11">
    <mergeCell ref="A13:A16"/>
    <mergeCell ref="A6:K6"/>
    <mergeCell ref="A7:K7"/>
    <mergeCell ref="A8:K8"/>
    <mergeCell ref="A9:K9"/>
    <mergeCell ref="A11:A12"/>
    <mergeCell ref="B11:B12"/>
    <mergeCell ref="C11:E11"/>
    <mergeCell ref="F11:F12"/>
    <mergeCell ref="G11:J11"/>
    <mergeCell ref="K11:K12"/>
  </mergeCells>
  <pageMargins left="0.21" right="0.17" top="0.73" bottom="0.2800000000000000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ACB48-D408-49D9-84E6-1B06F7F6398F}">
  <dimension ref="A1:K28"/>
  <sheetViews>
    <sheetView topLeftCell="A12" workbookViewId="0">
      <selection activeCell="P18" sqref="P18"/>
    </sheetView>
  </sheetViews>
  <sheetFormatPr defaultRowHeight="15" x14ac:dyDescent="0.25"/>
  <cols>
    <col min="2" max="2" width="17.42578125" customWidth="1"/>
    <col min="4" max="4" width="10.140625" customWidth="1"/>
    <col min="5" max="5" width="17.7109375" customWidth="1"/>
    <col min="6" max="6" width="10.140625" customWidth="1"/>
    <col min="7" max="7" width="19.28515625" customWidth="1"/>
    <col min="8" max="8" width="6.5703125" customWidth="1"/>
    <col min="9" max="9" width="16.28515625" customWidth="1"/>
    <col min="11" max="11" width="13.85546875" customWidth="1"/>
    <col min="14" max="14" width="17.5703125" customWidth="1"/>
  </cols>
  <sheetData>
    <row r="1" spans="1:11" x14ac:dyDescent="0.25">
      <c r="G1" s="5" t="s">
        <v>16</v>
      </c>
      <c r="H1" s="6"/>
      <c r="I1" s="6"/>
      <c r="J1" s="6"/>
      <c r="K1" s="6"/>
    </row>
    <row r="2" spans="1:11" x14ac:dyDescent="0.25">
      <c r="G2" s="5" t="s">
        <v>17</v>
      </c>
      <c r="H2" s="6"/>
      <c r="I2" s="6"/>
      <c r="J2" s="6"/>
      <c r="K2" s="6"/>
    </row>
    <row r="3" spans="1:11" x14ac:dyDescent="0.25">
      <c r="G3" s="5" t="s">
        <v>18</v>
      </c>
      <c r="H3" s="6"/>
      <c r="I3" s="6"/>
      <c r="J3" s="6"/>
      <c r="K3" s="6"/>
    </row>
    <row r="4" spans="1:11" ht="1.1499999999999999" customHeight="1" x14ac:dyDescent="0.25"/>
    <row r="5" spans="1:11" hidden="1" x14ac:dyDescent="0.25"/>
    <row r="6" spans="1:11" ht="18.75" x14ac:dyDescent="0.3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8.75" x14ac:dyDescent="0.3">
      <c r="A7" s="41" t="s">
        <v>14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8.75" x14ac:dyDescent="0.3">
      <c r="A8" s="42" t="s">
        <v>37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9.75" customHeight="1" x14ac:dyDescent="0.25">
      <c r="A9" s="43" t="s">
        <v>15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15.75" thickBot="1" x14ac:dyDescent="0.3"/>
    <row r="11" spans="1:11" ht="36" customHeight="1" x14ac:dyDescent="0.25">
      <c r="A11" s="44" t="s">
        <v>0</v>
      </c>
      <c r="B11" s="46" t="s">
        <v>1</v>
      </c>
      <c r="C11" s="46" t="s">
        <v>10</v>
      </c>
      <c r="D11" s="46"/>
      <c r="E11" s="46"/>
      <c r="F11" s="46" t="s">
        <v>2</v>
      </c>
      <c r="G11" s="46" t="s">
        <v>12</v>
      </c>
      <c r="H11" s="46"/>
      <c r="I11" s="46"/>
      <c r="J11" s="46"/>
      <c r="K11" s="48" t="s">
        <v>3</v>
      </c>
    </row>
    <row r="12" spans="1:11" ht="72" x14ac:dyDescent="0.25">
      <c r="A12" s="45"/>
      <c r="B12" s="47"/>
      <c r="C12" s="1" t="s">
        <v>4</v>
      </c>
      <c r="D12" s="1" t="s">
        <v>11</v>
      </c>
      <c r="E12" s="1" t="s">
        <v>5</v>
      </c>
      <c r="F12" s="47"/>
      <c r="G12" s="1" t="s">
        <v>6</v>
      </c>
      <c r="H12" s="1" t="s">
        <v>7</v>
      </c>
      <c r="I12" s="1" t="s">
        <v>8</v>
      </c>
      <c r="J12" s="1" t="s">
        <v>7</v>
      </c>
      <c r="K12" s="49"/>
    </row>
    <row r="13" spans="1:11" ht="79.5" customHeight="1" x14ac:dyDescent="0.25">
      <c r="A13" s="38" t="s">
        <v>30</v>
      </c>
      <c r="B13" s="4" t="s">
        <v>21</v>
      </c>
      <c r="C13" s="2"/>
      <c r="D13" s="2"/>
      <c r="E13" s="1"/>
      <c r="F13" s="2"/>
      <c r="G13" s="8"/>
      <c r="H13" s="2"/>
      <c r="I13" s="1"/>
      <c r="J13" s="2"/>
      <c r="K13" s="14"/>
    </row>
    <row r="14" spans="1:11" ht="29.45" customHeight="1" x14ac:dyDescent="0.25">
      <c r="A14" s="39"/>
      <c r="B14" s="4" t="s">
        <v>19</v>
      </c>
      <c r="C14" s="7"/>
      <c r="D14" s="2">
        <v>7.5</v>
      </c>
      <c r="E14" s="3" t="s">
        <v>20</v>
      </c>
      <c r="F14" s="2">
        <v>7.5</v>
      </c>
      <c r="G14" s="2"/>
      <c r="H14" s="2"/>
      <c r="I14" s="3" t="s">
        <v>20</v>
      </c>
      <c r="J14" s="2">
        <f>D14</f>
        <v>7.5</v>
      </c>
      <c r="K14" s="14"/>
    </row>
    <row r="15" spans="1:11" ht="93.75" customHeight="1" x14ac:dyDescent="0.25">
      <c r="A15" s="39"/>
      <c r="B15" s="19" t="s">
        <v>40</v>
      </c>
      <c r="C15" s="2"/>
      <c r="D15" s="34">
        <v>63.73</v>
      </c>
      <c r="E15" s="20" t="s">
        <v>41</v>
      </c>
      <c r="F15" s="30">
        <v>63.73</v>
      </c>
      <c r="G15" s="2"/>
      <c r="H15" s="2"/>
      <c r="I15" s="20" t="str">
        <f>E15</f>
        <v>Лікарські засоби (Аугментин 1 гр. №14 - 700 табл. терм.прид 03/2025; Верапаміл г/х 80мг. №50 - 500 табл. терм.прид. 01/2027; Діфлукан 28 табл. - 1400 табл. терм.прид. 10/2025)</v>
      </c>
      <c r="J15" s="30">
        <f>D15</f>
        <v>63.73</v>
      </c>
      <c r="K15" s="14"/>
    </row>
    <row r="16" spans="1:11" ht="358.5" customHeight="1" x14ac:dyDescent="0.25">
      <c r="A16" s="40"/>
      <c r="B16" s="21" t="s">
        <v>29</v>
      </c>
      <c r="C16" s="22"/>
      <c r="D16" s="33">
        <v>30.4</v>
      </c>
      <c r="E16" s="24" t="s">
        <v>42</v>
      </c>
      <c r="F16" s="35">
        <v>30.4</v>
      </c>
      <c r="G16" s="22"/>
      <c r="H16" s="22"/>
      <c r="I16" s="24" t="str">
        <f>E16</f>
        <v>Вакцина КПК (PRIORIX)(корі, епідемічного паротиту та краснухи); розчинник до вакцини Пріорікс; Комбінована жива атенуйована вакцина проти кору, епідемічного паротиту і краснухи ; розчинник, вода д/ін'єкцій;    Вакцина COMIRNATY (Omicron XBB.1.5) 0.1mg/ml 10*2.25ml; шприци з голками 0.3 мл.; захисні ящики д/утилізації використ.гострих предм. та матер. 5л.</v>
      </c>
      <c r="J16" s="35">
        <f>D16</f>
        <v>30.4</v>
      </c>
      <c r="K16" s="25"/>
    </row>
    <row r="17" spans="1:11" ht="106.5" customHeight="1" x14ac:dyDescent="0.25">
      <c r="A17" s="26"/>
      <c r="B17" s="21" t="s">
        <v>40</v>
      </c>
      <c r="C17" s="22"/>
      <c r="D17" s="33">
        <v>57.6</v>
      </c>
      <c r="E17" s="24" t="s">
        <v>43</v>
      </c>
      <c r="F17" s="35">
        <v>57.6</v>
      </c>
      <c r="G17" s="22"/>
      <c r="H17" s="22"/>
      <c r="I17" s="24" t="str">
        <f>E17</f>
        <v>Апроваск 300мг/10мг №28 табл;      Коапровель гідрохлоротіазид ірбесартан 300мг/25мг №28 табл.</v>
      </c>
      <c r="J17" s="35">
        <f>D17</f>
        <v>57.6</v>
      </c>
      <c r="K17" s="25"/>
    </row>
    <row r="18" spans="1:11" ht="117" customHeight="1" x14ac:dyDescent="0.25">
      <c r="A18" s="26"/>
      <c r="B18" s="21" t="s">
        <v>44</v>
      </c>
      <c r="C18" s="22"/>
      <c r="D18" s="33">
        <v>4.38</v>
      </c>
      <c r="E18" s="24" t="s">
        <v>45</v>
      </c>
      <c r="F18" s="35">
        <v>4.38</v>
      </c>
      <c r="G18" s="22"/>
      <c r="H18" s="22"/>
      <c r="I18" s="24" t="str">
        <f>E18</f>
        <v>Сальбутамол 100мкг/доза пероральний інгалятор 200 доз; Сальбутамол 100мкг/доза пероральний інгалятор 200 доз (без фреонів)</v>
      </c>
      <c r="J18" s="35">
        <f>D18</f>
        <v>4.38</v>
      </c>
      <c r="K18" s="25"/>
    </row>
    <row r="19" spans="1:11" ht="26.25" thickBot="1" x14ac:dyDescent="0.3">
      <c r="A19" s="15" t="s">
        <v>31</v>
      </c>
      <c r="B19" s="16"/>
      <c r="C19" s="17">
        <f>C13</f>
        <v>0</v>
      </c>
      <c r="D19" s="31">
        <f>SUM(D14:D18)</f>
        <v>163.60999999999999</v>
      </c>
      <c r="E19" s="17"/>
      <c r="F19" s="31">
        <f>SUM(F14:F18)</f>
        <v>163.60999999999999</v>
      </c>
      <c r="G19" s="17" t="s">
        <v>9</v>
      </c>
      <c r="H19" s="17">
        <f>SUM(H4:H14)</f>
        <v>0</v>
      </c>
      <c r="I19" s="17" t="s">
        <v>9</v>
      </c>
      <c r="J19" s="31">
        <f>SUM(J14:J18)</f>
        <v>163.60999999999999</v>
      </c>
      <c r="K19" s="18">
        <f>K13</f>
        <v>0</v>
      </c>
    </row>
    <row r="20" spans="1:11" x14ac:dyDescent="0.25">
      <c r="A20" s="9"/>
      <c r="B20" s="10"/>
      <c r="C20" s="11"/>
      <c r="D20" s="11"/>
      <c r="E20" s="12"/>
      <c r="F20" s="11"/>
      <c r="G20" s="11"/>
      <c r="H20" s="11"/>
      <c r="I20" s="12"/>
      <c r="J20" s="11"/>
      <c r="K20" s="11"/>
    </row>
    <row r="21" spans="1:11" x14ac:dyDescent="0.25">
      <c r="A21" s="9"/>
      <c r="B21" s="10"/>
      <c r="C21" s="11"/>
      <c r="D21" s="11"/>
      <c r="E21" s="12"/>
      <c r="F21" s="11"/>
      <c r="G21" s="11"/>
      <c r="H21" s="11"/>
      <c r="I21" s="12"/>
      <c r="J21" s="11"/>
      <c r="K21" s="11"/>
    </row>
    <row r="22" spans="1:11" x14ac:dyDescent="0.25">
      <c r="A22" s="9"/>
      <c r="B22" s="10"/>
      <c r="C22" s="11"/>
      <c r="D22" s="11"/>
      <c r="E22" s="12"/>
      <c r="F22" s="11"/>
      <c r="G22" s="11"/>
      <c r="H22" s="11"/>
      <c r="I22" s="12"/>
      <c r="J22" s="11"/>
      <c r="K22" s="11"/>
    </row>
    <row r="23" spans="1:11" x14ac:dyDescent="0.25">
      <c r="A23" s="9"/>
      <c r="B23" s="10"/>
      <c r="C23" s="11"/>
      <c r="D23" s="11"/>
      <c r="E23" s="12"/>
      <c r="F23" s="11"/>
      <c r="G23" s="11"/>
      <c r="H23" s="11"/>
      <c r="I23" s="12"/>
      <c r="J23" s="11"/>
      <c r="K23" s="11"/>
    </row>
    <row r="24" spans="1:11" ht="30.6" customHeight="1" x14ac:dyDescent="0.25">
      <c r="A24" s="9"/>
      <c r="B24" s="10"/>
      <c r="C24" s="11"/>
      <c r="D24" s="11"/>
      <c r="E24" s="12"/>
      <c r="F24" s="11"/>
      <c r="G24" s="11"/>
      <c r="H24" s="11"/>
      <c r="I24" s="12"/>
      <c r="J24" s="11"/>
      <c r="K24" s="11"/>
    </row>
    <row r="25" spans="1:11" x14ac:dyDescent="0.25">
      <c r="A25" s="9"/>
      <c r="B25" s="10"/>
      <c r="C25" s="11"/>
      <c r="D25" s="11"/>
      <c r="E25" s="12"/>
      <c r="F25" s="11"/>
      <c r="G25" s="11"/>
      <c r="H25" s="11"/>
      <c r="I25" s="12"/>
      <c r="J25" s="11"/>
      <c r="K25" s="11"/>
    </row>
    <row r="26" spans="1:11" x14ac:dyDescent="0.25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25">
      <c r="A27" s="9"/>
      <c r="B27" s="10"/>
      <c r="C27" s="11"/>
      <c r="D27" s="11"/>
      <c r="E27" s="12"/>
      <c r="F27" s="11"/>
      <c r="G27" s="11"/>
      <c r="H27" s="11"/>
      <c r="I27" s="12"/>
      <c r="J27" s="11"/>
      <c r="K27" s="11"/>
    </row>
    <row r="28" spans="1:11" x14ac:dyDescent="0.25">
      <c r="A28" s="13"/>
      <c r="B28" s="10"/>
      <c r="C28" s="11"/>
      <c r="D28" s="11"/>
      <c r="E28" s="11"/>
      <c r="F28" s="11"/>
      <c r="G28" s="11"/>
      <c r="H28" s="11"/>
      <c r="I28" s="11"/>
      <c r="J28" s="11"/>
      <c r="K28" s="11"/>
    </row>
  </sheetData>
  <mergeCells count="11">
    <mergeCell ref="A13:A16"/>
    <mergeCell ref="A6:K6"/>
    <mergeCell ref="A7:K7"/>
    <mergeCell ref="A8:K8"/>
    <mergeCell ref="A9:K9"/>
    <mergeCell ref="A11:A12"/>
    <mergeCell ref="B11:B12"/>
    <mergeCell ref="C11:E11"/>
    <mergeCell ref="F11:F12"/>
    <mergeCell ref="G11:J11"/>
    <mergeCell ref="K11:K12"/>
  </mergeCells>
  <pageMargins left="0.21" right="0.17" top="0.73" bottom="0.2800000000000000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workbookViewId="0">
      <selection activeCell="B13" sqref="B13"/>
    </sheetView>
  </sheetViews>
  <sheetFormatPr defaultRowHeight="15" x14ac:dyDescent="0.25"/>
  <cols>
    <col min="2" max="2" width="17.42578125" customWidth="1"/>
    <col min="4" max="4" width="10.140625" customWidth="1"/>
    <col min="5" max="5" width="20.140625" customWidth="1"/>
    <col min="6" max="6" width="10.140625" customWidth="1"/>
    <col min="7" max="7" width="19.28515625" customWidth="1"/>
    <col min="8" max="8" width="6.5703125" customWidth="1"/>
    <col min="9" max="9" width="20.5703125" customWidth="1"/>
    <col min="11" max="11" width="13.85546875" customWidth="1"/>
    <col min="14" max="14" width="17.5703125" customWidth="1"/>
  </cols>
  <sheetData>
    <row r="1" spans="1:11" x14ac:dyDescent="0.25">
      <c r="G1" s="5" t="s">
        <v>16</v>
      </c>
      <c r="H1" s="6"/>
      <c r="I1" s="6"/>
      <c r="J1" s="6"/>
      <c r="K1" s="6"/>
    </row>
    <row r="2" spans="1:11" x14ac:dyDescent="0.25">
      <c r="G2" s="5" t="s">
        <v>17</v>
      </c>
      <c r="H2" s="6"/>
      <c r="I2" s="6"/>
      <c r="J2" s="6"/>
      <c r="K2" s="6"/>
    </row>
    <row r="3" spans="1:11" x14ac:dyDescent="0.25">
      <c r="G3" s="5" t="s">
        <v>18</v>
      </c>
      <c r="H3" s="6"/>
      <c r="I3" s="6"/>
      <c r="J3" s="6"/>
      <c r="K3" s="6"/>
    </row>
    <row r="4" spans="1:11" ht="1.1499999999999999" customHeight="1" x14ac:dyDescent="0.25"/>
    <row r="5" spans="1:11" hidden="1" x14ac:dyDescent="0.25"/>
    <row r="6" spans="1:11" ht="18.75" x14ac:dyDescent="0.3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8.75" x14ac:dyDescent="0.3">
      <c r="A7" s="41" t="s">
        <v>14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8.75" x14ac:dyDescent="0.3">
      <c r="A8" s="42" t="s">
        <v>36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9.75" customHeight="1" x14ac:dyDescent="0.25">
      <c r="A9" s="43" t="s">
        <v>15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15.75" thickBot="1" x14ac:dyDescent="0.3"/>
    <row r="11" spans="1:11" ht="36" customHeight="1" x14ac:dyDescent="0.25">
      <c r="A11" s="44" t="s">
        <v>0</v>
      </c>
      <c r="B11" s="46" t="s">
        <v>1</v>
      </c>
      <c r="C11" s="46" t="s">
        <v>10</v>
      </c>
      <c r="D11" s="46"/>
      <c r="E11" s="46"/>
      <c r="F11" s="46" t="s">
        <v>2</v>
      </c>
      <c r="G11" s="46" t="s">
        <v>12</v>
      </c>
      <c r="H11" s="46"/>
      <c r="I11" s="46"/>
      <c r="J11" s="46"/>
      <c r="K11" s="48" t="s">
        <v>3</v>
      </c>
    </row>
    <row r="12" spans="1:11" ht="72" x14ac:dyDescent="0.25">
      <c r="A12" s="45"/>
      <c r="B12" s="47"/>
      <c r="C12" s="1" t="s">
        <v>4</v>
      </c>
      <c r="D12" s="1" t="s">
        <v>11</v>
      </c>
      <c r="E12" s="1" t="s">
        <v>5</v>
      </c>
      <c r="F12" s="47"/>
      <c r="G12" s="1" t="s">
        <v>6</v>
      </c>
      <c r="H12" s="1" t="s">
        <v>7</v>
      </c>
      <c r="I12" s="1" t="s">
        <v>8</v>
      </c>
      <c r="J12" s="1" t="s">
        <v>7</v>
      </c>
      <c r="K12" s="49"/>
    </row>
    <row r="13" spans="1:11" ht="56.25" customHeight="1" x14ac:dyDescent="0.25">
      <c r="A13" s="38" t="s">
        <v>22</v>
      </c>
      <c r="B13" s="4" t="s">
        <v>21</v>
      </c>
      <c r="C13" s="2"/>
      <c r="D13" s="2"/>
      <c r="E13" s="1"/>
      <c r="F13" s="2"/>
      <c r="G13" s="8"/>
      <c r="H13" s="2"/>
      <c r="I13" s="1"/>
      <c r="J13" s="2"/>
      <c r="K13" s="14"/>
    </row>
    <row r="14" spans="1:11" ht="29.45" customHeight="1" x14ac:dyDescent="0.25">
      <c r="A14" s="39"/>
      <c r="B14" s="4" t="s">
        <v>19</v>
      </c>
      <c r="C14" s="7"/>
      <c r="D14" s="2">
        <v>16.62</v>
      </c>
      <c r="E14" s="3" t="s">
        <v>20</v>
      </c>
      <c r="F14" s="2">
        <v>16.600000000000001</v>
      </c>
      <c r="G14" s="2"/>
      <c r="H14" s="2"/>
      <c r="I14" s="3" t="s">
        <v>20</v>
      </c>
      <c r="J14" s="2">
        <f>SUM(F14:I14)</f>
        <v>16.600000000000001</v>
      </c>
      <c r="K14" s="14"/>
    </row>
    <row r="15" spans="1:11" ht="79.5" customHeight="1" x14ac:dyDescent="0.25">
      <c r="A15" s="39"/>
      <c r="B15" s="19" t="s">
        <v>26</v>
      </c>
      <c r="C15" s="2"/>
      <c r="D15" s="36">
        <v>1E-3</v>
      </c>
      <c r="E15" s="20" t="s">
        <v>46</v>
      </c>
      <c r="F15" s="37">
        <v>1E-3</v>
      </c>
      <c r="G15" s="2"/>
      <c r="H15" s="2"/>
      <c r="I15" s="20" t="str">
        <f t="shared" ref="I15:I24" si="0">E15</f>
        <v>Шприц BD з голкою 1 мл. 25G №200 (12уп.*200шт.=2400 шт) терм.прид 01.07.2025 р.</v>
      </c>
      <c r="J15" s="37">
        <f>D15</f>
        <v>1E-3</v>
      </c>
      <c r="K15" s="14"/>
    </row>
    <row r="16" spans="1:11" ht="207.75" customHeight="1" x14ac:dyDescent="0.25">
      <c r="A16" s="40"/>
      <c r="B16" s="21" t="s">
        <v>32</v>
      </c>
      <c r="C16" s="22"/>
      <c r="D16" s="23">
        <v>51.76</v>
      </c>
      <c r="E16" s="24" t="s">
        <v>47</v>
      </c>
      <c r="F16" s="22">
        <v>51.8</v>
      </c>
      <c r="G16" s="22"/>
      <c r="H16" s="22"/>
      <c r="I16" s="24" t="str">
        <f t="shared" si="0"/>
        <v>Лікарські засоби (Магнію сульфат розч.д/ін.50%, Доксицикліну гідрохлорид капс.100мг, Верапамілу гідрохлорид табл. 80мг, Metoprolol Tartrate табл. 200 mg              Лікарські засоби (Monizol табл. 20 mg, Presolol табл. 100 mg, Tregona табл. 10 mg</v>
      </c>
      <c r="J16" s="22">
        <f>D16</f>
        <v>51.76</v>
      </c>
      <c r="K16" s="25"/>
    </row>
    <row r="17" spans="1:11" ht="78.75" customHeight="1" x14ac:dyDescent="0.25">
      <c r="A17" s="26"/>
      <c r="B17" s="21" t="s">
        <v>48</v>
      </c>
      <c r="C17" s="22"/>
      <c r="D17" s="23">
        <v>150</v>
      </c>
      <c r="E17" s="24" t="s">
        <v>49</v>
      </c>
      <c r="F17" s="22">
        <v>150</v>
      </c>
      <c r="G17" s="22"/>
      <c r="H17" s="22"/>
      <c r="I17" s="24" t="str">
        <f t="shared" si="0"/>
        <v>Рукавички одноразові нітрил н/стерильні, б/пудри р. М терм.прид. 06.2025 р. - 50 000 тис.пар</v>
      </c>
      <c r="J17" s="22">
        <f>D17</f>
        <v>150</v>
      </c>
      <c r="K17" s="25"/>
    </row>
    <row r="18" spans="1:11" ht="217.5" customHeight="1" x14ac:dyDescent="0.25">
      <c r="A18" s="26"/>
      <c r="B18" s="21" t="s">
        <v>50</v>
      </c>
      <c r="C18" s="22"/>
      <c r="D18" s="23">
        <v>77.599999999999994</v>
      </c>
      <c r="E18" s="24" t="s">
        <v>51</v>
      </c>
      <c r="F18" s="22">
        <v>77.599999999999994</v>
      </c>
      <c r="G18" s="22"/>
      <c r="H18" s="22"/>
      <c r="I18" s="24" t="str">
        <f t="shared" si="0"/>
        <v>Дез.зас.(Стериліум гель у флаконі: 475мл та 100мл, мед.вир. (пластир ДЕРМАПЛАСТ: -від мозолів; -при подряпинах; -при опіках</v>
      </c>
      <c r="J18" s="22">
        <f t="shared" ref="J18:J19" si="1">D18</f>
        <v>77.599999999999994</v>
      </c>
      <c r="K18" s="25"/>
    </row>
    <row r="19" spans="1:11" ht="217.5" customHeight="1" x14ac:dyDescent="0.25">
      <c r="A19" s="26"/>
      <c r="B19" s="21" t="s">
        <v>52</v>
      </c>
      <c r="C19" s="22"/>
      <c r="D19" s="23">
        <v>357.5</v>
      </c>
      <c r="E19" s="24" t="s">
        <v>53</v>
      </c>
      <c r="F19" s="22">
        <v>357.5</v>
      </c>
      <c r="G19" s="22"/>
      <c r="H19" s="22"/>
      <c r="I19" s="24" t="str">
        <f t="shared" si="0"/>
        <v>Генератор трифазний PRAMAC модель GPW20P/FS5, рік випуску 2023 р. (778 кг.) - 1 шт.; прицеп під генератор JOTHA (300 кг.) - 1 шт.Рукавички одноразові р.М 7-8 нітрилові, р.М 7-8 латексні, р.XS 5-6 нітрилові в кількості 700 пар; валіза для лікарів (металева) - 8 шт.</v>
      </c>
      <c r="J19" s="22">
        <f t="shared" si="1"/>
        <v>357.5</v>
      </c>
      <c r="K19" s="25"/>
    </row>
    <row r="20" spans="1:11" ht="154.5" customHeight="1" x14ac:dyDescent="0.25">
      <c r="A20" s="26"/>
      <c r="B20" s="21" t="s">
        <v>29</v>
      </c>
      <c r="C20" s="22"/>
      <c r="D20" s="23">
        <v>25.6</v>
      </c>
      <c r="E20" s="24" t="s">
        <v>54</v>
      </c>
      <c r="F20" s="22">
        <v>25.6</v>
      </c>
      <c r="G20" s="22"/>
      <c r="H20" s="22"/>
      <c r="I20" s="24" t="str">
        <f t="shared" si="0"/>
        <v>Вакцина від грипу, проти правця та дифтерії, вакцина COMIRNATY, шприци з голками,Захисні ящики для утилізації використаних гострих предметів та матеріалів 5л.(коробка д/безпечної утилізації використаних шприців)</v>
      </c>
      <c r="J20" s="22">
        <f>SUM(D20)</f>
        <v>25.6</v>
      </c>
      <c r="K20" s="25"/>
    </row>
    <row r="21" spans="1:11" ht="40.5" customHeight="1" x14ac:dyDescent="0.25">
      <c r="A21" s="26"/>
      <c r="B21" s="21" t="s">
        <v>33</v>
      </c>
      <c r="C21" s="22"/>
      <c r="D21" s="33">
        <v>1.4999999999999999E-2</v>
      </c>
      <c r="E21" s="24" t="s">
        <v>34</v>
      </c>
      <c r="F21" s="35">
        <v>0.02</v>
      </c>
      <c r="G21" s="22"/>
      <c r="H21" s="22"/>
      <c r="I21" s="24" t="str">
        <f t="shared" si="0"/>
        <v>Пігулки Тамоксифен Тева 20 мг.</v>
      </c>
      <c r="J21" s="35">
        <f>SUM(D21)</f>
        <v>1.4999999999999999E-2</v>
      </c>
      <c r="K21" s="25"/>
    </row>
    <row r="22" spans="1:11" ht="72" customHeight="1" x14ac:dyDescent="0.25">
      <c r="A22" s="26"/>
      <c r="B22" s="21" t="s">
        <v>26</v>
      </c>
      <c r="C22" s="22"/>
      <c r="D22" s="23">
        <v>215.9</v>
      </c>
      <c r="E22" s="24" t="s">
        <v>55</v>
      </c>
      <c r="F22" s="22">
        <v>215.9</v>
      </c>
      <c r="G22" s="22"/>
      <c r="H22" s="22"/>
      <c r="I22" s="24" t="str">
        <f t="shared" si="0"/>
        <v>Голки до шприца KD-Fine 0,6*25mm 23G, шприци з голками KD-Ject 1ml, ліки, мед.вироби</v>
      </c>
      <c r="J22" s="22">
        <f>SUM(D22)</f>
        <v>215.9</v>
      </c>
      <c r="K22" s="25"/>
    </row>
    <row r="23" spans="1:11" ht="130.5" customHeight="1" x14ac:dyDescent="0.25">
      <c r="A23" s="26"/>
      <c r="B23" s="21" t="s">
        <v>56</v>
      </c>
      <c r="C23" s="22"/>
      <c r="D23" s="23">
        <v>16.600000000000001</v>
      </c>
      <c r="E23" s="24" t="s">
        <v>58</v>
      </c>
      <c r="F23" s="22">
        <v>16.600000000000001</v>
      </c>
      <c r="G23" s="22"/>
      <c r="H23" s="22"/>
      <c r="I23" s="24" t="str">
        <f t="shared" si="0"/>
        <v>Лікарняне ліжко (металеве) - 14шт.; матрац (полієстер) - 14шт.; комплект постільної білизни, лікарняний (подушка, наволочка, простирадло, покривало, підковдра) - 14шт.</v>
      </c>
      <c r="J23" s="22">
        <f>SUM(D23)</f>
        <v>16.600000000000001</v>
      </c>
      <c r="K23" s="25"/>
    </row>
    <row r="24" spans="1:11" ht="81.75" customHeight="1" x14ac:dyDescent="0.25">
      <c r="A24" s="26"/>
      <c r="B24" s="21" t="s">
        <v>57</v>
      </c>
      <c r="C24" s="22"/>
      <c r="D24" s="23">
        <v>106</v>
      </c>
      <c r="E24" s="24" t="s">
        <v>59</v>
      </c>
      <c r="F24" s="22">
        <v>106</v>
      </c>
      <c r="G24" s="22"/>
      <c r="H24" s="22"/>
      <c r="I24" s="24" t="str">
        <f t="shared" si="0"/>
        <v>Холодильник для вакцин VLS 174A AC (72498414), холодильник для вакцин VLS 174A AC (72498415)</v>
      </c>
      <c r="J24" s="22">
        <f>SUM(D24)</f>
        <v>106</v>
      </c>
      <c r="K24" s="25"/>
    </row>
    <row r="25" spans="1:11" ht="26.25" thickBot="1" x14ac:dyDescent="0.3">
      <c r="A25" s="15" t="s">
        <v>23</v>
      </c>
      <c r="B25" s="16"/>
      <c r="C25" s="17">
        <f>C13</f>
        <v>0</v>
      </c>
      <c r="D25" s="17">
        <f>SUM(D14:D24)</f>
        <v>1017.596</v>
      </c>
      <c r="E25" s="17"/>
      <c r="F25" s="17">
        <f>SUM(F14:F24)</f>
        <v>1017.621</v>
      </c>
      <c r="G25" s="17" t="s">
        <v>9</v>
      </c>
      <c r="H25" s="17">
        <f>SUM(H14:H17)</f>
        <v>0</v>
      </c>
      <c r="I25" s="17" t="s">
        <v>9</v>
      </c>
      <c r="J25" s="17">
        <f>SUM(J14:J24)</f>
        <v>1017.576</v>
      </c>
      <c r="K25" s="18">
        <f>K13</f>
        <v>0</v>
      </c>
    </row>
    <row r="26" spans="1:11" x14ac:dyDescent="0.25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25">
      <c r="A27" s="9"/>
      <c r="B27" s="10"/>
      <c r="C27" s="11"/>
      <c r="D27" s="11"/>
      <c r="E27" s="12"/>
      <c r="F27" s="11"/>
      <c r="G27" s="11"/>
      <c r="H27" s="11"/>
      <c r="I27" s="12"/>
      <c r="J27" s="11"/>
      <c r="K27" s="11"/>
    </row>
    <row r="28" spans="1:11" x14ac:dyDescent="0.25">
      <c r="A28" s="9"/>
      <c r="B28" s="10"/>
      <c r="C28" s="11"/>
      <c r="D28" s="11"/>
      <c r="E28" s="12"/>
      <c r="F28" s="11"/>
      <c r="G28" s="11"/>
      <c r="H28" s="11"/>
      <c r="I28" s="12"/>
      <c r="J28" s="11"/>
      <c r="K28" s="11"/>
    </row>
    <row r="29" spans="1:11" x14ac:dyDescent="0.25">
      <c r="A29" s="9"/>
      <c r="B29" s="10"/>
      <c r="C29" s="11"/>
      <c r="D29" s="11"/>
      <c r="E29" s="12"/>
      <c r="F29" s="11"/>
      <c r="G29" s="11"/>
      <c r="H29" s="11"/>
      <c r="I29" s="12"/>
      <c r="J29" s="11"/>
      <c r="K29" s="11"/>
    </row>
    <row r="30" spans="1:11" ht="30.6" customHeight="1" x14ac:dyDescent="0.25">
      <c r="A30" s="9"/>
      <c r="B30" s="10"/>
      <c r="C30" s="11"/>
      <c r="D30" s="11"/>
      <c r="E30" s="12"/>
      <c r="F30" s="11"/>
      <c r="G30" s="11"/>
      <c r="H30" s="11"/>
      <c r="I30" s="12"/>
      <c r="J30" s="11"/>
      <c r="K30" s="11"/>
    </row>
    <row r="31" spans="1:11" x14ac:dyDescent="0.25">
      <c r="A31" s="9"/>
      <c r="B31" s="10"/>
      <c r="C31" s="11"/>
      <c r="D31" s="11"/>
      <c r="E31" s="12"/>
      <c r="F31" s="11"/>
      <c r="G31" s="11"/>
      <c r="H31" s="11"/>
      <c r="I31" s="12"/>
      <c r="J31" s="11"/>
      <c r="K31" s="11"/>
    </row>
    <row r="32" spans="1:11" x14ac:dyDescent="0.25">
      <c r="A32" s="9"/>
      <c r="B32" s="10"/>
      <c r="C32" s="11"/>
      <c r="D32" s="11"/>
      <c r="E32" s="12"/>
      <c r="F32" s="11"/>
      <c r="G32" s="11"/>
      <c r="H32" s="11"/>
      <c r="I32" s="12"/>
      <c r="J32" s="11"/>
      <c r="K32" s="11"/>
    </row>
    <row r="33" spans="1:11" x14ac:dyDescent="0.25">
      <c r="A33" s="9"/>
      <c r="B33" s="10"/>
      <c r="C33" s="11"/>
      <c r="D33" s="11"/>
      <c r="E33" s="12"/>
      <c r="F33" s="11"/>
      <c r="G33" s="11"/>
      <c r="H33" s="11"/>
      <c r="I33" s="12"/>
      <c r="J33" s="11"/>
      <c r="K33" s="11"/>
    </row>
    <row r="34" spans="1:11" x14ac:dyDescent="0.25">
      <c r="A34" s="13"/>
      <c r="B34" s="10"/>
      <c r="C34" s="11"/>
      <c r="D34" s="11"/>
      <c r="E34" s="11"/>
      <c r="F34" s="11"/>
      <c r="G34" s="11"/>
      <c r="H34" s="11"/>
      <c r="I34" s="11"/>
      <c r="J34" s="11"/>
      <c r="K34" s="11"/>
    </row>
  </sheetData>
  <mergeCells count="11">
    <mergeCell ref="A6:K6"/>
    <mergeCell ref="A7:K7"/>
    <mergeCell ref="A8:K8"/>
    <mergeCell ref="A9:K9"/>
    <mergeCell ref="A13:A16"/>
    <mergeCell ref="K11:K12"/>
    <mergeCell ref="A11:A12"/>
    <mergeCell ref="B11:B12"/>
    <mergeCell ref="C11:E11"/>
    <mergeCell ref="F11:F12"/>
    <mergeCell ref="G11:J11"/>
  </mergeCells>
  <phoneticPr fontId="7" type="noConversion"/>
  <pageMargins left="0.21" right="0.17" top="0.73" bottom="0.2800000000000000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1-й кв.2025</vt:lpstr>
      <vt:lpstr>2-й кв.2025</vt:lpstr>
      <vt:lpstr>3-й кв.2024</vt:lpstr>
      <vt:lpstr>4-й кв.2024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FinBoss</dc:creator>
  <cp:lastModifiedBy>Олена Кас'янова</cp:lastModifiedBy>
  <cp:lastPrinted>2021-04-08T11:15:20Z</cp:lastPrinted>
  <dcterms:created xsi:type="dcterms:W3CDTF">2018-03-21T12:54:12Z</dcterms:created>
  <dcterms:modified xsi:type="dcterms:W3CDTF">2025-04-10T11:07:38Z</dcterms:modified>
</cp:coreProperties>
</file>